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20"/>
  </bookViews>
  <sheets>
    <sheet name="公示成绩结果" sheetId="1" r:id="rId1"/>
    <sheet name="计算过程" sheetId="2" r:id="rId2"/>
  </sheets>
  <calcPr calcId="144525"/>
</workbook>
</file>

<file path=xl/sharedStrings.xml><?xml version="1.0" encoding="utf-8"?>
<sst xmlns="http://schemas.openxmlformats.org/spreadsheetml/2006/main" count="45">
  <si>
    <t>中韩新媒体学院2018届推免生成绩信息</t>
  </si>
  <si>
    <t>序号</t>
  </si>
  <si>
    <t>姓名</t>
  </si>
  <si>
    <t>班级</t>
  </si>
  <si>
    <t>学号</t>
  </si>
  <si>
    <t>平时成绩（加权学分成绩）</t>
  </si>
  <si>
    <t>奖励分</t>
  </si>
  <si>
    <t>综合测试</t>
  </si>
  <si>
    <t>综合考核成绩</t>
  </si>
  <si>
    <t>面试成绩</t>
  </si>
  <si>
    <t>最终成绩</t>
  </si>
  <si>
    <t>周效逸</t>
  </si>
  <si>
    <t>影像1403</t>
  </si>
  <si>
    <t>易婷</t>
  </si>
  <si>
    <t>影像1404</t>
  </si>
  <si>
    <t>徐嘉璐</t>
  </si>
  <si>
    <t>影像1405</t>
  </si>
  <si>
    <t>姜聿言</t>
  </si>
  <si>
    <t>动漫1404</t>
  </si>
  <si>
    <t>白育炜</t>
  </si>
  <si>
    <t>动漫1402</t>
  </si>
  <si>
    <t>邰一童</t>
  </si>
  <si>
    <t>王炎</t>
  </si>
  <si>
    <t>动漫1403</t>
  </si>
  <si>
    <t>董欢</t>
  </si>
  <si>
    <t>张梦晓</t>
  </si>
  <si>
    <t>唐硕</t>
  </si>
  <si>
    <t>邓畅</t>
  </si>
  <si>
    <t>左超华</t>
  </si>
  <si>
    <t>杨湘琛</t>
  </si>
  <si>
    <t>朱莹</t>
  </si>
  <si>
    <t>影像1402</t>
  </si>
  <si>
    <t>李欣</t>
  </si>
  <si>
    <t>兰靖</t>
  </si>
  <si>
    <t>姚孟宜（特殊人才）</t>
  </si>
  <si>
    <t>王祎凡</t>
  </si>
  <si>
    <t>动漫1401</t>
  </si>
  <si>
    <t>周诗航</t>
  </si>
  <si>
    <t>姚璇</t>
  </si>
  <si>
    <t>刘笑晗</t>
  </si>
  <si>
    <t>平时成绩与奖励分之和</t>
  </si>
  <si>
    <t>平时成绩与奖励分之和的70%</t>
  </si>
  <si>
    <t>综合测试的30%</t>
  </si>
  <si>
    <t>综合考核成绩的80%</t>
  </si>
  <si>
    <t>面试成绩的20%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</si>
</sst>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C30" sqref="C30"/>
    </sheetView>
  </sheetViews>
  <sheetFormatPr defaultColWidth="9" defaultRowHeight="13.5"/>
  <cols>
    <col min="1" max="1" width="6.75" style="2" customWidth="1"/>
    <col min="2" max="2" width="13.625" style="2" customWidth="1"/>
    <col min="3" max="3" width="15.375" style="2" customWidth="1"/>
    <col min="4" max="4" width="16.875" style="2" customWidth="1"/>
    <col min="5" max="5" width="16.5" style="2" customWidth="1"/>
    <col min="6" max="6" width="9" style="2"/>
    <col min="7" max="7" width="12.375" style="2" customWidth="1"/>
    <col min="8" max="8" width="12.5" style="2" customWidth="1"/>
    <col min="9" max="9" width="11.5" style="2" customWidth="1"/>
    <col min="10" max="10" width="12.875" style="2" customWidth="1"/>
    <col min="11" max="16384" width="9" style="1"/>
  </cols>
  <sheetData>
    <row r="1" s="1" customFormat="1" ht="40.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1.2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0" customHeight="1" spans="1:10">
      <c r="A3" s="8">
        <v>1</v>
      </c>
      <c r="B3" s="13" t="s">
        <v>11</v>
      </c>
      <c r="C3" s="8" t="s">
        <v>12</v>
      </c>
      <c r="D3" s="8">
        <v>1423020321</v>
      </c>
      <c r="E3" s="8">
        <v>89.85</v>
      </c>
      <c r="F3" s="8">
        <v>11</v>
      </c>
      <c r="G3" s="8">
        <v>89</v>
      </c>
      <c r="H3" s="12">
        <v>97.295</v>
      </c>
      <c r="I3" s="8">
        <v>93.3</v>
      </c>
      <c r="J3" s="8">
        <v>96.496</v>
      </c>
    </row>
    <row r="4" s="1" customFormat="1" ht="30" customHeight="1" spans="1:10">
      <c r="A4" s="8">
        <v>2</v>
      </c>
      <c r="B4" s="13" t="s">
        <v>13</v>
      </c>
      <c r="C4" s="8" t="s">
        <v>14</v>
      </c>
      <c r="D4" s="8">
        <v>1423020420</v>
      </c>
      <c r="E4" s="8">
        <v>91.49</v>
      </c>
      <c r="F4" s="8">
        <v>7</v>
      </c>
      <c r="G4" s="8">
        <v>90.8</v>
      </c>
      <c r="H4" s="12">
        <v>96.183</v>
      </c>
      <c r="I4" s="8">
        <v>89.3</v>
      </c>
      <c r="J4" s="8">
        <v>94.8064</v>
      </c>
    </row>
    <row r="5" s="1" customFormat="1" ht="30" customHeight="1" spans="1:10">
      <c r="A5" s="8">
        <v>3</v>
      </c>
      <c r="B5" s="13" t="s">
        <v>15</v>
      </c>
      <c r="C5" s="8" t="s">
        <v>16</v>
      </c>
      <c r="D5" s="8">
        <v>1423020523</v>
      </c>
      <c r="E5" s="8">
        <v>90.73</v>
      </c>
      <c r="F5" s="8">
        <v>9</v>
      </c>
      <c r="G5" s="8">
        <v>87.2</v>
      </c>
      <c r="H5" s="12">
        <v>95.971</v>
      </c>
      <c r="I5" s="8">
        <v>89.3</v>
      </c>
      <c r="J5" s="8">
        <v>94.6368</v>
      </c>
    </row>
    <row r="6" s="1" customFormat="1" ht="30" customHeight="1" spans="1:10">
      <c r="A6" s="8">
        <v>4</v>
      </c>
      <c r="B6" s="13" t="s">
        <v>17</v>
      </c>
      <c r="C6" s="8" t="s">
        <v>18</v>
      </c>
      <c r="D6" s="8">
        <v>1423010401</v>
      </c>
      <c r="E6" s="8">
        <v>90.51</v>
      </c>
      <c r="F6" s="8">
        <v>6</v>
      </c>
      <c r="G6" s="8">
        <v>88</v>
      </c>
      <c r="H6" s="12">
        <v>93.957</v>
      </c>
      <c r="I6" s="8">
        <v>95</v>
      </c>
      <c r="J6" s="8">
        <v>94.1656</v>
      </c>
    </row>
    <row r="7" s="1" customFormat="1" ht="30" customHeight="1" spans="1:10">
      <c r="A7" s="8">
        <v>5</v>
      </c>
      <c r="B7" s="13" t="s">
        <v>19</v>
      </c>
      <c r="C7" s="8" t="s">
        <v>20</v>
      </c>
      <c r="D7" s="8">
        <v>1423010215</v>
      </c>
      <c r="E7" s="8">
        <v>89.35</v>
      </c>
      <c r="F7" s="8">
        <v>10</v>
      </c>
      <c r="G7" s="8">
        <v>85</v>
      </c>
      <c r="H7" s="12">
        <v>95.045</v>
      </c>
      <c r="I7" s="8">
        <v>89.75</v>
      </c>
      <c r="J7" s="8">
        <v>93.986</v>
      </c>
    </row>
    <row r="8" s="1" customFormat="1" ht="30" customHeight="1" spans="1:10">
      <c r="A8" s="8">
        <v>6</v>
      </c>
      <c r="B8" s="13" t="s">
        <v>21</v>
      </c>
      <c r="C8" s="8" t="s">
        <v>14</v>
      </c>
      <c r="D8" s="8">
        <v>1423020429</v>
      </c>
      <c r="E8" s="8">
        <v>85.36</v>
      </c>
      <c r="F8" s="8">
        <v>14</v>
      </c>
      <c r="G8" s="8">
        <v>81.2</v>
      </c>
      <c r="H8" s="12">
        <v>93.912</v>
      </c>
      <c r="I8" s="8">
        <v>88.7</v>
      </c>
      <c r="J8" s="8">
        <v>92.8696</v>
      </c>
    </row>
    <row r="9" s="1" customFormat="1" ht="30" customHeight="1" spans="1:10">
      <c r="A9" s="8">
        <v>7</v>
      </c>
      <c r="B9" s="13" t="s">
        <v>22</v>
      </c>
      <c r="C9" s="8" t="s">
        <v>23</v>
      </c>
      <c r="D9" s="8">
        <v>1423010307</v>
      </c>
      <c r="E9" s="8">
        <v>90.3</v>
      </c>
      <c r="F9" s="8">
        <v>3</v>
      </c>
      <c r="G9" s="8">
        <v>90</v>
      </c>
      <c r="H9" s="12">
        <v>92.31</v>
      </c>
      <c r="I9" s="8">
        <v>95</v>
      </c>
      <c r="J9" s="8">
        <v>92.848</v>
      </c>
    </row>
    <row r="10" s="1" customFormat="1" ht="30" customHeight="1" spans="1:10">
      <c r="A10" s="8">
        <v>8</v>
      </c>
      <c r="B10" s="13" t="s">
        <v>24</v>
      </c>
      <c r="C10" s="8" t="s">
        <v>20</v>
      </c>
      <c r="D10" s="8">
        <v>1423010208</v>
      </c>
      <c r="E10" s="8">
        <v>87.49</v>
      </c>
      <c r="F10" s="8">
        <v>7</v>
      </c>
      <c r="G10" s="8">
        <v>87</v>
      </c>
      <c r="H10" s="12">
        <v>92.243</v>
      </c>
      <c r="I10" s="8">
        <v>92.75</v>
      </c>
      <c r="J10" s="8">
        <v>92.3444</v>
      </c>
    </row>
    <row r="11" s="1" customFormat="1" ht="30" customHeight="1" spans="1:10">
      <c r="A11" s="8">
        <v>9</v>
      </c>
      <c r="B11" s="13" t="s">
        <v>25</v>
      </c>
      <c r="C11" s="8" t="s">
        <v>20</v>
      </c>
      <c r="D11" s="8">
        <v>1423010202</v>
      </c>
      <c r="E11" s="8">
        <v>87.76</v>
      </c>
      <c r="F11" s="8">
        <v>5</v>
      </c>
      <c r="G11" s="8">
        <v>85</v>
      </c>
      <c r="H11" s="12">
        <v>90.432</v>
      </c>
      <c r="I11" s="8">
        <v>95</v>
      </c>
      <c r="J11" s="8">
        <v>91.3456</v>
      </c>
    </row>
    <row r="12" s="1" customFormat="1" ht="30" customHeight="1" spans="1:10">
      <c r="A12" s="8">
        <v>10</v>
      </c>
      <c r="B12" s="13" t="s">
        <v>26</v>
      </c>
      <c r="C12" s="8" t="s">
        <v>16</v>
      </c>
      <c r="D12" s="8">
        <v>1423020525</v>
      </c>
      <c r="E12" s="8">
        <v>88.6</v>
      </c>
      <c r="F12" s="8">
        <v>7</v>
      </c>
      <c r="G12" s="8">
        <v>82.6</v>
      </c>
      <c r="H12" s="12">
        <v>91.7</v>
      </c>
      <c r="I12" s="8">
        <v>89.3</v>
      </c>
      <c r="J12" s="8">
        <v>91.22</v>
      </c>
    </row>
    <row r="13" s="1" customFormat="1" ht="30" customHeight="1" spans="1:10">
      <c r="A13" s="8">
        <v>11</v>
      </c>
      <c r="B13" s="13" t="s">
        <v>27</v>
      </c>
      <c r="C13" s="8" t="s">
        <v>14</v>
      </c>
      <c r="D13" s="8">
        <v>1423020401</v>
      </c>
      <c r="E13" s="8">
        <v>87.39</v>
      </c>
      <c r="F13" s="8">
        <v>5</v>
      </c>
      <c r="G13" s="8">
        <v>84.8</v>
      </c>
      <c r="H13" s="12">
        <v>90.113</v>
      </c>
      <c r="I13" s="8">
        <v>89</v>
      </c>
      <c r="J13" s="8">
        <v>89.8904</v>
      </c>
    </row>
    <row r="14" s="1" customFormat="1" ht="30" customHeight="1" spans="1:10">
      <c r="A14" s="8">
        <v>12</v>
      </c>
      <c r="B14" s="13" t="s">
        <v>28</v>
      </c>
      <c r="C14" s="8" t="s">
        <v>14</v>
      </c>
      <c r="D14" s="8">
        <v>1423020424</v>
      </c>
      <c r="E14" s="8">
        <v>86.91</v>
      </c>
      <c r="F14" s="8">
        <v>3</v>
      </c>
      <c r="G14" s="8">
        <v>88.2</v>
      </c>
      <c r="H14" s="12">
        <v>89.397</v>
      </c>
      <c r="I14" s="8">
        <v>89</v>
      </c>
      <c r="J14" s="8">
        <v>89.3176</v>
      </c>
    </row>
    <row r="15" s="1" customFormat="1" ht="30" customHeight="1" spans="1:10">
      <c r="A15" s="8">
        <v>13</v>
      </c>
      <c r="B15" s="13" t="s">
        <v>29</v>
      </c>
      <c r="C15" s="8" t="s">
        <v>12</v>
      </c>
      <c r="D15" s="8">
        <v>1423020324</v>
      </c>
      <c r="E15" s="8">
        <v>87.37</v>
      </c>
      <c r="F15" s="8">
        <v>3</v>
      </c>
      <c r="G15" s="8">
        <v>84.6</v>
      </c>
      <c r="H15" s="12">
        <v>88.639</v>
      </c>
      <c r="I15" s="8">
        <v>88.7</v>
      </c>
      <c r="J15" s="8">
        <v>88.6512</v>
      </c>
    </row>
    <row r="16" s="1" customFormat="1" ht="30" customHeight="1" spans="1:10">
      <c r="A16" s="8">
        <v>14</v>
      </c>
      <c r="B16" s="13" t="s">
        <v>30</v>
      </c>
      <c r="C16" s="8" t="s">
        <v>31</v>
      </c>
      <c r="D16" s="8">
        <v>1423020211</v>
      </c>
      <c r="E16" s="8">
        <v>87.29</v>
      </c>
      <c r="F16" s="8">
        <v>2</v>
      </c>
      <c r="G16" s="8">
        <v>89.2</v>
      </c>
      <c r="H16" s="12">
        <v>89.263</v>
      </c>
      <c r="I16" s="8">
        <v>85.7</v>
      </c>
      <c r="J16" s="8">
        <v>88.5504</v>
      </c>
    </row>
    <row r="17" s="1" customFormat="1" ht="30" customHeight="1" spans="1:10">
      <c r="A17" s="8">
        <v>15</v>
      </c>
      <c r="B17" s="13" t="s">
        <v>32</v>
      </c>
      <c r="C17" s="8" t="s">
        <v>14</v>
      </c>
      <c r="D17" s="8">
        <v>1423020421</v>
      </c>
      <c r="E17" s="8">
        <v>88.47</v>
      </c>
      <c r="F17" s="8">
        <v>3</v>
      </c>
      <c r="G17" s="8">
        <v>81.6</v>
      </c>
      <c r="H17" s="12">
        <v>88.509</v>
      </c>
      <c r="I17" s="8">
        <v>88.7</v>
      </c>
      <c r="J17" s="8">
        <v>88.5472</v>
      </c>
    </row>
    <row r="18" s="1" customFormat="1" ht="30" customHeight="1" spans="1:10">
      <c r="A18" s="8">
        <v>16</v>
      </c>
      <c r="B18" s="13" t="s">
        <v>33</v>
      </c>
      <c r="C18" s="8" t="s">
        <v>31</v>
      </c>
      <c r="D18" s="8">
        <v>1423020222</v>
      </c>
      <c r="E18" s="8">
        <v>85.04</v>
      </c>
      <c r="F18" s="8">
        <v>6</v>
      </c>
      <c r="G18" s="8">
        <v>82.4</v>
      </c>
      <c r="H18" s="12">
        <v>88.448</v>
      </c>
      <c r="I18" s="8">
        <v>87.3</v>
      </c>
      <c r="J18" s="8">
        <v>88.2184</v>
      </c>
    </row>
    <row r="19" s="1" customFormat="1" ht="30" customHeight="1" spans="1:10">
      <c r="A19" s="8">
        <v>17</v>
      </c>
      <c r="B19" s="14" t="s">
        <v>34</v>
      </c>
      <c r="C19" s="8" t="s">
        <v>16</v>
      </c>
      <c r="D19" s="8">
        <v>1423020519</v>
      </c>
      <c r="E19" s="8">
        <v>78.27</v>
      </c>
      <c r="F19" s="8">
        <v>13</v>
      </c>
      <c r="G19" s="8">
        <v>80.4</v>
      </c>
      <c r="H19" s="12">
        <v>88.009</v>
      </c>
      <c r="I19" s="8">
        <v>88</v>
      </c>
      <c r="J19" s="8">
        <v>88.0072</v>
      </c>
    </row>
    <row r="20" s="1" customFormat="1" ht="30" customHeight="1" spans="1:10">
      <c r="A20" s="8">
        <v>18</v>
      </c>
      <c r="B20" s="13" t="s">
        <v>35</v>
      </c>
      <c r="C20" s="8" t="s">
        <v>36</v>
      </c>
      <c r="D20" s="8">
        <v>1423010106</v>
      </c>
      <c r="E20" s="8">
        <v>83.62</v>
      </c>
      <c r="F20" s="8">
        <v>4</v>
      </c>
      <c r="G20" s="8">
        <v>86</v>
      </c>
      <c r="H20" s="12">
        <v>87.134</v>
      </c>
      <c r="I20" s="8">
        <v>88.75</v>
      </c>
      <c r="J20" s="8">
        <v>87.4572</v>
      </c>
    </row>
    <row r="21" s="1" customFormat="1" ht="30" customHeight="1" spans="1:10">
      <c r="A21" s="8">
        <v>19</v>
      </c>
      <c r="B21" s="13" t="s">
        <v>37</v>
      </c>
      <c r="C21" s="8" t="s">
        <v>20</v>
      </c>
      <c r="D21" s="8">
        <v>1323010220</v>
      </c>
      <c r="E21" s="8">
        <v>85.08</v>
      </c>
      <c r="F21" s="8">
        <v>1</v>
      </c>
      <c r="G21" s="8">
        <v>86</v>
      </c>
      <c r="H21" s="12">
        <v>86.056</v>
      </c>
      <c r="I21" s="8">
        <v>93</v>
      </c>
      <c r="J21" s="8">
        <v>87.4448</v>
      </c>
    </row>
    <row r="22" s="1" customFormat="1" ht="30" customHeight="1" spans="1:10">
      <c r="A22" s="8">
        <v>20</v>
      </c>
      <c r="B22" s="13" t="s">
        <v>38</v>
      </c>
      <c r="C22" s="8" t="s">
        <v>16</v>
      </c>
      <c r="D22" s="8">
        <v>1423020521</v>
      </c>
      <c r="E22" s="8">
        <v>85.91</v>
      </c>
      <c r="F22" s="8">
        <v>2</v>
      </c>
      <c r="G22" s="8">
        <v>83.8</v>
      </c>
      <c r="H22" s="12">
        <v>86.677</v>
      </c>
      <c r="I22" s="8">
        <v>86.7</v>
      </c>
      <c r="J22" s="8">
        <v>86.6816</v>
      </c>
    </row>
    <row r="23" s="1" customFormat="1" ht="30" customHeight="1" spans="1:10">
      <c r="A23" s="8">
        <v>21</v>
      </c>
      <c r="B23" s="13" t="s">
        <v>39</v>
      </c>
      <c r="C23" s="8" t="s">
        <v>31</v>
      </c>
      <c r="D23" s="8">
        <v>1423020212</v>
      </c>
      <c r="E23" s="8">
        <v>83.92</v>
      </c>
      <c r="F23" s="8">
        <v>2</v>
      </c>
      <c r="G23" s="8">
        <v>82.2</v>
      </c>
      <c r="H23" s="12">
        <v>84.804</v>
      </c>
      <c r="I23" s="8">
        <v>86.7</v>
      </c>
      <c r="J23" s="8">
        <v>85.1832</v>
      </c>
    </row>
  </sheetData>
  <sortState ref="A3:J23">
    <sortCondition ref="J3" descending="1"/>
  </sortState>
  <mergeCells count="1">
    <mergeCell ref="A1:J1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opLeftCell="A7" workbookViewId="0">
      <selection activeCell="M22" sqref="M22"/>
    </sheetView>
  </sheetViews>
  <sheetFormatPr defaultColWidth="9" defaultRowHeight="13.5"/>
  <cols>
    <col min="1" max="1" width="6.75" style="2" customWidth="1"/>
    <col min="2" max="2" width="13.625" style="2" customWidth="1"/>
    <col min="3" max="3" width="16.5" style="2" customWidth="1"/>
    <col min="4" max="6" width="8.75" style="2" customWidth="1"/>
    <col min="7" max="8" width="12.375" style="2" customWidth="1"/>
    <col min="9" max="10" width="12.5" style="2" customWidth="1"/>
    <col min="11" max="12" width="11.5" style="2" customWidth="1"/>
    <col min="13" max="13" width="12.875" style="2" customWidth="1"/>
    <col min="14" max="16382" width="9" style="1"/>
  </cols>
  <sheetData>
    <row r="1" s="1" customFormat="1" ht="40.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41.25" customHeight="1" spans="1:13">
      <c r="A2" s="4" t="s">
        <v>1</v>
      </c>
      <c r="B2" s="4" t="s">
        <v>2</v>
      </c>
      <c r="C2" s="4" t="s">
        <v>5</v>
      </c>
      <c r="D2" s="4" t="s">
        <v>6</v>
      </c>
      <c r="E2" s="5" t="s">
        <v>40</v>
      </c>
      <c r="F2" s="6" t="s">
        <v>41</v>
      </c>
      <c r="G2" s="4" t="s">
        <v>7</v>
      </c>
      <c r="H2" s="7" t="s">
        <v>42</v>
      </c>
      <c r="I2" s="4" t="s">
        <v>8</v>
      </c>
      <c r="J2" s="11" t="s">
        <v>43</v>
      </c>
      <c r="K2" s="4" t="s">
        <v>9</v>
      </c>
      <c r="L2" s="11" t="s">
        <v>44</v>
      </c>
      <c r="M2" s="4" t="s">
        <v>10</v>
      </c>
    </row>
    <row r="3" s="1" customFormat="1" ht="30" customHeight="1" spans="1:13">
      <c r="A3" s="8">
        <v>1</v>
      </c>
      <c r="B3" s="9" t="s">
        <v>19</v>
      </c>
      <c r="C3" s="8">
        <v>89.35</v>
      </c>
      <c r="D3" s="8">
        <v>10</v>
      </c>
      <c r="E3" s="8">
        <f t="shared" ref="E3:E23" si="0">SUM(C3:D3)</f>
        <v>99.35</v>
      </c>
      <c r="F3" s="8">
        <f t="shared" ref="F3:F23" si="1">E3*0.7</f>
        <v>69.545</v>
      </c>
      <c r="G3" s="8">
        <v>85</v>
      </c>
      <c r="H3" s="8">
        <f t="shared" ref="H3:H23" si="2">G3*0.3</f>
        <v>25.5</v>
      </c>
      <c r="I3" s="12">
        <f t="shared" ref="I3:I23" si="3">SUM(F3,H3)</f>
        <v>95.045</v>
      </c>
      <c r="J3" s="12">
        <f t="shared" ref="J3:J23" si="4">I3*0.8</f>
        <v>76.036</v>
      </c>
      <c r="K3" s="8">
        <v>89.75</v>
      </c>
      <c r="L3" s="8">
        <f t="shared" ref="L3:L23" si="5">K3*0.2</f>
        <v>17.95</v>
      </c>
      <c r="M3" s="8">
        <f t="shared" ref="M3:M23" si="6">SUM(J3,L3)</f>
        <v>93.986</v>
      </c>
    </row>
    <row r="4" s="1" customFormat="1" ht="30" customHeight="1" spans="1:13">
      <c r="A4" s="8">
        <v>2</v>
      </c>
      <c r="B4" s="9" t="s">
        <v>28</v>
      </c>
      <c r="C4" s="8">
        <v>86.91</v>
      </c>
      <c r="D4" s="8">
        <v>3</v>
      </c>
      <c r="E4" s="8">
        <f t="shared" si="0"/>
        <v>89.91</v>
      </c>
      <c r="F4" s="8">
        <f t="shared" si="1"/>
        <v>62.937</v>
      </c>
      <c r="G4" s="8">
        <v>88.2</v>
      </c>
      <c r="H4" s="8">
        <f t="shared" si="2"/>
        <v>26.46</v>
      </c>
      <c r="I4" s="12">
        <f t="shared" si="3"/>
        <v>89.397</v>
      </c>
      <c r="J4" s="12">
        <f t="shared" si="4"/>
        <v>71.5176</v>
      </c>
      <c r="K4" s="8">
        <v>89</v>
      </c>
      <c r="L4" s="8">
        <f t="shared" si="5"/>
        <v>17.8</v>
      </c>
      <c r="M4" s="8">
        <f t="shared" si="6"/>
        <v>89.3176</v>
      </c>
    </row>
    <row r="5" s="1" customFormat="1" ht="30" customHeight="1" spans="1:13">
      <c r="A5" s="8">
        <v>3</v>
      </c>
      <c r="B5" s="9" t="s">
        <v>33</v>
      </c>
      <c r="C5" s="8">
        <v>85.04</v>
      </c>
      <c r="D5" s="8">
        <v>6</v>
      </c>
      <c r="E5" s="8">
        <f t="shared" si="0"/>
        <v>91.04</v>
      </c>
      <c r="F5" s="8">
        <f t="shared" si="1"/>
        <v>63.728</v>
      </c>
      <c r="G5" s="8">
        <v>82.4</v>
      </c>
      <c r="H5" s="8">
        <f t="shared" si="2"/>
        <v>24.72</v>
      </c>
      <c r="I5" s="12">
        <f t="shared" si="3"/>
        <v>88.448</v>
      </c>
      <c r="J5" s="12">
        <f t="shared" si="4"/>
        <v>70.7584</v>
      </c>
      <c r="K5" s="8">
        <v>87.3</v>
      </c>
      <c r="L5" s="8">
        <f t="shared" si="5"/>
        <v>17.46</v>
      </c>
      <c r="M5" s="8">
        <f t="shared" si="6"/>
        <v>88.2184</v>
      </c>
    </row>
    <row r="6" s="1" customFormat="1" ht="30" customHeight="1" spans="1:13">
      <c r="A6" s="8">
        <v>4</v>
      </c>
      <c r="B6" s="9" t="s">
        <v>32</v>
      </c>
      <c r="C6" s="8">
        <v>88.47</v>
      </c>
      <c r="D6" s="8">
        <v>3</v>
      </c>
      <c r="E6" s="8">
        <f t="shared" si="0"/>
        <v>91.47</v>
      </c>
      <c r="F6" s="8">
        <f t="shared" si="1"/>
        <v>64.029</v>
      </c>
      <c r="G6" s="8">
        <v>81.6</v>
      </c>
      <c r="H6" s="8">
        <f t="shared" si="2"/>
        <v>24.48</v>
      </c>
      <c r="I6" s="12">
        <f t="shared" si="3"/>
        <v>88.509</v>
      </c>
      <c r="J6" s="12">
        <f t="shared" si="4"/>
        <v>70.8072</v>
      </c>
      <c r="K6" s="8">
        <v>88.7</v>
      </c>
      <c r="L6" s="8">
        <f t="shared" si="5"/>
        <v>17.74</v>
      </c>
      <c r="M6" s="8">
        <f t="shared" si="6"/>
        <v>88.5472</v>
      </c>
    </row>
    <row r="7" s="1" customFormat="1" ht="30" customHeight="1" spans="1:13">
      <c r="A7" s="8">
        <v>5</v>
      </c>
      <c r="B7" s="9" t="s">
        <v>29</v>
      </c>
      <c r="C7" s="8">
        <v>87.37</v>
      </c>
      <c r="D7" s="8">
        <v>3</v>
      </c>
      <c r="E7" s="8">
        <f t="shared" si="0"/>
        <v>90.37</v>
      </c>
      <c r="F7" s="8">
        <f t="shared" si="1"/>
        <v>63.259</v>
      </c>
      <c r="G7" s="8">
        <v>84.6</v>
      </c>
      <c r="H7" s="8">
        <f t="shared" si="2"/>
        <v>25.38</v>
      </c>
      <c r="I7" s="12">
        <f t="shared" si="3"/>
        <v>88.639</v>
      </c>
      <c r="J7" s="12">
        <f t="shared" si="4"/>
        <v>70.9112</v>
      </c>
      <c r="K7" s="8">
        <v>88.7</v>
      </c>
      <c r="L7" s="8">
        <f t="shared" si="5"/>
        <v>17.74</v>
      </c>
      <c r="M7" s="8">
        <f t="shared" si="6"/>
        <v>88.6512</v>
      </c>
    </row>
    <row r="8" s="1" customFormat="1" ht="30" customHeight="1" spans="1:13">
      <c r="A8" s="8">
        <v>6</v>
      </c>
      <c r="B8" s="9" t="s">
        <v>38</v>
      </c>
      <c r="C8" s="8">
        <v>85.91</v>
      </c>
      <c r="D8" s="8">
        <v>2</v>
      </c>
      <c r="E8" s="8">
        <f t="shared" si="0"/>
        <v>87.91</v>
      </c>
      <c r="F8" s="8">
        <f t="shared" si="1"/>
        <v>61.537</v>
      </c>
      <c r="G8" s="8">
        <v>83.8</v>
      </c>
      <c r="H8" s="8">
        <f t="shared" si="2"/>
        <v>25.14</v>
      </c>
      <c r="I8" s="12">
        <f t="shared" si="3"/>
        <v>86.677</v>
      </c>
      <c r="J8" s="12">
        <f t="shared" si="4"/>
        <v>69.3416</v>
      </c>
      <c r="K8" s="8">
        <v>86.7</v>
      </c>
      <c r="L8" s="8">
        <f t="shared" si="5"/>
        <v>17.34</v>
      </c>
      <c r="M8" s="8">
        <f t="shared" si="6"/>
        <v>86.6816</v>
      </c>
    </row>
    <row r="9" s="1" customFormat="1" ht="30" customHeight="1" spans="1:13">
      <c r="A9" s="8">
        <v>7</v>
      </c>
      <c r="B9" s="9" t="s">
        <v>35</v>
      </c>
      <c r="C9" s="8">
        <v>83.62</v>
      </c>
      <c r="D9" s="8">
        <v>4</v>
      </c>
      <c r="E9" s="8">
        <f t="shared" si="0"/>
        <v>87.62</v>
      </c>
      <c r="F9" s="8">
        <f t="shared" si="1"/>
        <v>61.334</v>
      </c>
      <c r="G9" s="8">
        <v>86</v>
      </c>
      <c r="H9" s="8">
        <f t="shared" si="2"/>
        <v>25.8</v>
      </c>
      <c r="I9" s="12">
        <f t="shared" si="3"/>
        <v>87.134</v>
      </c>
      <c r="J9" s="12">
        <f t="shared" si="4"/>
        <v>69.7072</v>
      </c>
      <c r="K9" s="8">
        <v>88.75</v>
      </c>
      <c r="L9" s="8">
        <f t="shared" si="5"/>
        <v>17.75</v>
      </c>
      <c r="M9" s="8">
        <f t="shared" si="6"/>
        <v>87.4572</v>
      </c>
    </row>
    <row r="10" s="1" customFormat="1" ht="30" customHeight="1" spans="1:13">
      <c r="A10" s="8">
        <v>8</v>
      </c>
      <c r="B10" s="9" t="s">
        <v>24</v>
      </c>
      <c r="C10" s="8">
        <v>87.49</v>
      </c>
      <c r="D10" s="8">
        <v>7</v>
      </c>
      <c r="E10" s="8">
        <f t="shared" si="0"/>
        <v>94.49</v>
      </c>
      <c r="F10" s="8">
        <f t="shared" si="1"/>
        <v>66.143</v>
      </c>
      <c r="G10" s="8">
        <v>87</v>
      </c>
      <c r="H10" s="8">
        <f t="shared" si="2"/>
        <v>26.1</v>
      </c>
      <c r="I10" s="12">
        <f t="shared" si="3"/>
        <v>92.243</v>
      </c>
      <c r="J10" s="12">
        <f t="shared" si="4"/>
        <v>73.7944</v>
      </c>
      <c r="K10" s="8">
        <v>92.75</v>
      </c>
      <c r="L10" s="8">
        <f t="shared" si="5"/>
        <v>18.55</v>
      </c>
      <c r="M10" s="8">
        <f t="shared" si="6"/>
        <v>92.3444</v>
      </c>
    </row>
    <row r="11" s="1" customFormat="1" ht="30" customHeight="1" spans="1:13">
      <c r="A11" s="8">
        <v>9</v>
      </c>
      <c r="B11" s="9" t="s">
        <v>25</v>
      </c>
      <c r="C11" s="8">
        <v>87.76</v>
      </c>
      <c r="D11" s="8">
        <v>5</v>
      </c>
      <c r="E11" s="8">
        <f t="shared" si="0"/>
        <v>92.76</v>
      </c>
      <c r="F11" s="8">
        <f t="shared" si="1"/>
        <v>64.932</v>
      </c>
      <c r="G11" s="8">
        <v>85</v>
      </c>
      <c r="H11" s="8">
        <f t="shared" si="2"/>
        <v>25.5</v>
      </c>
      <c r="I11" s="12">
        <f t="shared" si="3"/>
        <v>90.432</v>
      </c>
      <c r="J11" s="12">
        <f t="shared" si="4"/>
        <v>72.3456</v>
      </c>
      <c r="K11" s="8">
        <v>95</v>
      </c>
      <c r="L11" s="8">
        <f t="shared" si="5"/>
        <v>19</v>
      </c>
      <c r="M11" s="8">
        <f t="shared" si="6"/>
        <v>91.3456</v>
      </c>
    </row>
    <row r="12" s="1" customFormat="1" ht="30" customHeight="1" spans="1:13">
      <c r="A12" s="8">
        <v>10</v>
      </c>
      <c r="B12" s="9" t="s">
        <v>17</v>
      </c>
      <c r="C12" s="8">
        <v>90.51</v>
      </c>
      <c r="D12" s="8">
        <v>6</v>
      </c>
      <c r="E12" s="8">
        <f t="shared" si="0"/>
        <v>96.51</v>
      </c>
      <c r="F12" s="8">
        <f t="shared" si="1"/>
        <v>67.557</v>
      </c>
      <c r="G12" s="8">
        <v>88</v>
      </c>
      <c r="H12" s="8">
        <f t="shared" si="2"/>
        <v>26.4</v>
      </c>
      <c r="I12" s="12">
        <f t="shared" si="3"/>
        <v>93.957</v>
      </c>
      <c r="J12" s="12">
        <f t="shared" si="4"/>
        <v>75.1656</v>
      </c>
      <c r="K12" s="8">
        <v>95</v>
      </c>
      <c r="L12" s="8">
        <f t="shared" si="5"/>
        <v>19</v>
      </c>
      <c r="M12" s="8">
        <f t="shared" si="6"/>
        <v>94.1656</v>
      </c>
    </row>
    <row r="13" s="1" customFormat="1" ht="30" customHeight="1" spans="1:13">
      <c r="A13" s="8">
        <v>11</v>
      </c>
      <c r="B13" s="9" t="s">
        <v>30</v>
      </c>
      <c r="C13" s="8">
        <v>87.29</v>
      </c>
      <c r="D13" s="8">
        <v>2</v>
      </c>
      <c r="E13" s="8">
        <f t="shared" si="0"/>
        <v>89.29</v>
      </c>
      <c r="F13" s="8">
        <f t="shared" si="1"/>
        <v>62.503</v>
      </c>
      <c r="G13" s="8">
        <v>89.2</v>
      </c>
      <c r="H13" s="8">
        <f t="shared" si="2"/>
        <v>26.76</v>
      </c>
      <c r="I13" s="12">
        <f t="shared" si="3"/>
        <v>89.263</v>
      </c>
      <c r="J13" s="12">
        <f t="shared" si="4"/>
        <v>71.4104</v>
      </c>
      <c r="K13" s="8">
        <v>85.7</v>
      </c>
      <c r="L13" s="8">
        <f t="shared" si="5"/>
        <v>17.14</v>
      </c>
      <c r="M13" s="8">
        <f t="shared" si="6"/>
        <v>88.5504</v>
      </c>
    </row>
    <row r="14" s="1" customFormat="1" ht="30" customHeight="1" spans="1:13">
      <c r="A14" s="8">
        <v>12</v>
      </c>
      <c r="B14" s="9" t="s">
        <v>27</v>
      </c>
      <c r="C14" s="8">
        <v>87.39</v>
      </c>
      <c r="D14" s="8">
        <v>5</v>
      </c>
      <c r="E14" s="8">
        <f t="shared" si="0"/>
        <v>92.39</v>
      </c>
      <c r="F14" s="8">
        <f t="shared" si="1"/>
        <v>64.673</v>
      </c>
      <c r="G14" s="8">
        <v>84.8</v>
      </c>
      <c r="H14" s="8">
        <f t="shared" si="2"/>
        <v>25.44</v>
      </c>
      <c r="I14" s="12">
        <f t="shared" si="3"/>
        <v>90.113</v>
      </c>
      <c r="J14" s="12">
        <f t="shared" si="4"/>
        <v>72.0904</v>
      </c>
      <c r="K14" s="8">
        <v>89</v>
      </c>
      <c r="L14" s="8">
        <f t="shared" si="5"/>
        <v>17.8</v>
      </c>
      <c r="M14" s="8">
        <f t="shared" si="6"/>
        <v>89.8904</v>
      </c>
    </row>
    <row r="15" s="1" customFormat="1" ht="30" customHeight="1" spans="1:13">
      <c r="A15" s="8">
        <v>13</v>
      </c>
      <c r="B15" s="9" t="s">
        <v>26</v>
      </c>
      <c r="C15" s="8">
        <v>88.6</v>
      </c>
      <c r="D15" s="8">
        <v>7</v>
      </c>
      <c r="E15" s="8">
        <f t="shared" si="0"/>
        <v>95.6</v>
      </c>
      <c r="F15" s="8">
        <f t="shared" si="1"/>
        <v>66.92</v>
      </c>
      <c r="G15" s="8">
        <v>82.6</v>
      </c>
      <c r="H15" s="8">
        <f t="shared" si="2"/>
        <v>24.78</v>
      </c>
      <c r="I15" s="12">
        <f t="shared" si="3"/>
        <v>91.7</v>
      </c>
      <c r="J15" s="12">
        <f t="shared" si="4"/>
        <v>73.36</v>
      </c>
      <c r="K15" s="8">
        <v>89.3</v>
      </c>
      <c r="L15" s="8">
        <f t="shared" si="5"/>
        <v>17.86</v>
      </c>
      <c r="M15" s="8">
        <f t="shared" si="6"/>
        <v>91.22</v>
      </c>
    </row>
    <row r="16" s="1" customFormat="1" ht="30" customHeight="1" spans="1:13">
      <c r="A16" s="8">
        <v>14</v>
      </c>
      <c r="B16" s="9" t="s">
        <v>11</v>
      </c>
      <c r="C16" s="8">
        <v>89.85</v>
      </c>
      <c r="D16" s="8">
        <v>11</v>
      </c>
      <c r="E16" s="8">
        <f t="shared" si="0"/>
        <v>100.85</v>
      </c>
      <c r="F16" s="8">
        <f t="shared" si="1"/>
        <v>70.595</v>
      </c>
      <c r="G16" s="8">
        <v>89</v>
      </c>
      <c r="H16" s="8">
        <f t="shared" si="2"/>
        <v>26.7</v>
      </c>
      <c r="I16" s="12">
        <f t="shared" si="3"/>
        <v>97.295</v>
      </c>
      <c r="J16" s="12">
        <f t="shared" si="4"/>
        <v>77.836</v>
      </c>
      <c r="K16" s="8">
        <v>93.3</v>
      </c>
      <c r="L16" s="8">
        <f t="shared" si="5"/>
        <v>18.66</v>
      </c>
      <c r="M16" s="8">
        <f t="shared" si="6"/>
        <v>96.496</v>
      </c>
    </row>
    <row r="17" s="1" customFormat="1" ht="30" customHeight="1" spans="1:13">
      <c r="A17" s="8">
        <v>15</v>
      </c>
      <c r="B17" s="9" t="s">
        <v>15</v>
      </c>
      <c r="C17" s="8">
        <v>90.73</v>
      </c>
      <c r="D17" s="8">
        <v>9</v>
      </c>
      <c r="E17" s="8">
        <f t="shared" si="0"/>
        <v>99.73</v>
      </c>
      <c r="F17" s="8">
        <f t="shared" si="1"/>
        <v>69.811</v>
      </c>
      <c r="G17" s="8">
        <v>87.2</v>
      </c>
      <c r="H17" s="8">
        <f t="shared" si="2"/>
        <v>26.16</v>
      </c>
      <c r="I17" s="12">
        <f t="shared" si="3"/>
        <v>95.971</v>
      </c>
      <c r="J17" s="12">
        <f t="shared" si="4"/>
        <v>76.7768</v>
      </c>
      <c r="K17" s="8">
        <v>89.3</v>
      </c>
      <c r="L17" s="8">
        <f t="shared" si="5"/>
        <v>17.86</v>
      </c>
      <c r="M17" s="8">
        <f t="shared" si="6"/>
        <v>94.6368</v>
      </c>
    </row>
    <row r="18" s="1" customFormat="1" ht="30" customHeight="1" spans="1:13">
      <c r="A18" s="8">
        <v>16</v>
      </c>
      <c r="B18" s="9" t="s">
        <v>13</v>
      </c>
      <c r="C18" s="8">
        <v>91.49</v>
      </c>
      <c r="D18" s="8">
        <v>7</v>
      </c>
      <c r="E18" s="8">
        <f t="shared" si="0"/>
        <v>98.49</v>
      </c>
      <c r="F18" s="8">
        <f t="shared" si="1"/>
        <v>68.943</v>
      </c>
      <c r="G18" s="8">
        <v>90.8</v>
      </c>
      <c r="H18" s="8">
        <f t="shared" si="2"/>
        <v>27.24</v>
      </c>
      <c r="I18" s="12">
        <f t="shared" si="3"/>
        <v>96.183</v>
      </c>
      <c r="J18" s="12">
        <f t="shared" si="4"/>
        <v>76.9464</v>
      </c>
      <c r="K18" s="8">
        <v>89.3</v>
      </c>
      <c r="L18" s="8">
        <f t="shared" si="5"/>
        <v>17.86</v>
      </c>
      <c r="M18" s="8">
        <f t="shared" si="6"/>
        <v>94.8064</v>
      </c>
    </row>
    <row r="19" s="1" customFormat="1" ht="30" customHeight="1" spans="1:13">
      <c r="A19" s="8">
        <v>17</v>
      </c>
      <c r="B19" s="9" t="s">
        <v>39</v>
      </c>
      <c r="C19" s="8">
        <v>83.92</v>
      </c>
      <c r="D19" s="8">
        <v>2</v>
      </c>
      <c r="E19" s="8">
        <f t="shared" si="0"/>
        <v>85.92</v>
      </c>
      <c r="F19" s="8">
        <f t="shared" si="1"/>
        <v>60.144</v>
      </c>
      <c r="G19" s="8">
        <v>82.2</v>
      </c>
      <c r="H19" s="8">
        <f t="shared" si="2"/>
        <v>24.66</v>
      </c>
      <c r="I19" s="12">
        <f t="shared" si="3"/>
        <v>84.804</v>
      </c>
      <c r="J19" s="12">
        <f t="shared" si="4"/>
        <v>67.8432</v>
      </c>
      <c r="K19" s="8">
        <v>86.7</v>
      </c>
      <c r="L19" s="8">
        <f t="shared" si="5"/>
        <v>17.34</v>
      </c>
      <c r="M19" s="8">
        <f t="shared" si="6"/>
        <v>85.1832</v>
      </c>
    </row>
    <row r="20" s="1" customFormat="1" ht="30" customHeight="1" spans="1:13">
      <c r="A20" s="8">
        <v>18</v>
      </c>
      <c r="B20" s="9" t="s">
        <v>21</v>
      </c>
      <c r="C20" s="8">
        <v>85.36</v>
      </c>
      <c r="D20" s="8">
        <v>14</v>
      </c>
      <c r="E20" s="8">
        <f t="shared" si="0"/>
        <v>99.36</v>
      </c>
      <c r="F20" s="8">
        <f t="shared" si="1"/>
        <v>69.552</v>
      </c>
      <c r="G20" s="8">
        <v>81.2</v>
      </c>
      <c r="H20" s="8">
        <f t="shared" si="2"/>
        <v>24.36</v>
      </c>
      <c r="I20" s="12">
        <f t="shared" si="3"/>
        <v>93.912</v>
      </c>
      <c r="J20" s="12">
        <f t="shared" si="4"/>
        <v>75.1296</v>
      </c>
      <c r="K20" s="8">
        <v>88.7</v>
      </c>
      <c r="L20" s="8">
        <f t="shared" si="5"/>
        <v>17.74</v>
      </c>
      <c r="M20" s="8">
        <f t="shared" si="6"/>
        <v>92.8696</v>
      </c>
    </row>
    <row r="21" s="1" customFormat="1" ht="30" customHeight="1" spans="1:13">
      <c r="A21" s="8">
        <v>19</v>
      </c>
      <c r="B21" s="9" t="s">
        <v>22</v>
      </c>
      <c r="C21" s="8">
        <v>90.3</v>
      </c>
      <c r="D21" s="8">
        <v>3</v>
      </c>
      <c r="E21" s="8">
        <f t="shared" si="0"/>
        <v>93.3</v>
      </c>
      <c r="F21" s="8">
        <f t="shared" si="1"/>
        <v>65.31</v>
      </c>
      <c r="G21" s="8">
        <v>90</v>
      </c>
      <c r="H21" s="8">
        <f t="shared" si="2"/>
        <v>27</v>
      </c>
      <c r="I21" s="12">
        <f t="shared" si="3"/>
        <v>92.31</v>
      </c>
      <c r="J21" s="12">
        <f t="shared" si="4"/>
        <v>73.848</v>
      </c>
      <c r="K21" s="8">
        <v>95</v>
      </c>
      <c r="L21" s="8">
        <f t="shared" si="5"/>
        <v>19</v>
      </c>
      <c r="M21" s="8">
        <f t="shared" si="6"/>
        <v>92.848</v>
      </c>
    </row>
    <row r="22" s="1" customFormat="1" ht="30" customHeight="1" spans="1:13">
      <c r="A22" s="8">
        <v>20</v>
      </c>
      <c r="B22" s="9" t="s">
        <v>37</v>
      </c>
      <c r="C22" s="8">
        <v>85.08</v>
      </c>
      <c r="D22" s="8">
        <v>1</v>
      </c>
      <c r="E22" s="8">
        <f t="shared" si="0"/>
        <v>86.08</v>
      </c>
      <c r="F22" s="8">
        <f t="shared" si="1"/>
        <v>60.256</v>
      </c>
      <c r="G22" s="8">
        <v>86</v>
      </c>
      <c r="H22" s="8">
        <f t="shared" si="2"/>
        <v>25.8</v>
      </c>
      <c r="I22" s="12">
        <f t="shared" si="3"/>
        <v>86.056</v>
      </c>
      <c r="J22" s="12">
        <f t="shared" si="4"/>
        <v>68.8448</v>
      </c>
      <c r="K22" s="8">
        <v>93</v>
      </c>
      <c r="L22" s="8">
        <f t="shared" si="5"/>
        <v>18.6</v>
      </c>
      <c r="M22" s="8">
        <f t="shared" si="6"/>
        <v>87.4448</v>
      </c>
    </row>
    <row r="23" s="1" customFormat="1" ht="30" customHeight="1" spans="1:13">
      <c r="A23" s="8">
        <v>21</v>
      </c>
      <c r="B23" s="10" t="s">
        <v>34</v>
      </c>
      <c r="C23" s="8">
        <v>78.27</v>
      </c>
      <c r="D23" s="8">
        <v>13</v>
      </c>
      <c r="E23" s="8">
        <f t="shared" si="0"/>
        <v>91.27</v>
      </c>
      <c r="F23" s="8">
        <f t="shared" si="1"/>
        <v>63.889</v>
      </c>
      <c r="G23" s="8">
        <v>80.4</v>
      </c>
      <c r="H23" s="8">
        <f t="shared" si="2"/>
        <v>24.12</v>
      </c>
      <c r="I23" s="12">
        <f t="shared" si="3"/>
        <v>88.009</v>
      </c>
      <c r="J23" s="12">
        <f t="shared" si="4"/>
        <v>70.4072</v>
      </c>
      <c r="K23" s="8">
        <v>88</v>
      </c>
      <c r="L23" s="8">
        <f t="shared" si="5"/>
        <v>17.6</v>
      </c>
      <c r="M23" s="8">
        <f t="shared" si="6"/>
        <v>88.0072</v>
      </c>
    </row>
  </sheetData>
  <mergeCells count="1">
    <mergeCell ref="A1:M1"/>
  </mergeCells>
  <pageMargins left="0.751388888888889" right="0.751388888888889" top="1" bottom="1" header="0.511805555555556" footer="0.511805555555556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公示成绩结果</vt:lpstr>
      <vt:lpstr>计算过程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</dc:creator>
  <cp:lastModifiedBy>tf</cp:lastModifiedBy>
  <dcterms:created xsi:type="dcterms:W3CDTF">2017-09-11T09:46:00Z</dcterms:created>
  <dcterms:modified xsi:type="dcterms:W3CDTF">2017-09-13T07:01:05Z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